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85" yWindow="-15" windowWidth="14430" windowHeight="121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C12" i="1"/>
  <c r="AT11" l="1"/>
  <c r="AT10"/>
  <c r="AQ11"/>
  <c r="AQ10"/>
  <c r="AN11"/>
  <c r="AN10"/>
  <c r="AT8"/>
  <c r="AT7"/>
  <c r="AT6"/>
  <c r="AT5"/>
  <c r="AT9" s="1"/>
  <c r="AT12" s="1"/>
  <c r="AQ8"/>
  <c r="AQ7"/>
  <c r="AQ6"/>
  <c r="AQ5"/>
  <c r="AN8"/>
  <c r="AN7"/>
  <c r="AN6"/>
  <c r="AN5"/>
  <c r="AK11" l="1"/>
  <c r="AK10"/>
  <c r="AH11"/>
  <c r="AH10"/>
  <c r="AE11"/>
  <c r="AE10"/>
  <c r="AB11"/>
  <c r="AB10"/>
  <c r="Y11"/>
  <c r="Y10"/>
  <c r="V11"/>
  <c r="V10"/>
  <c r="AK8"/>
  <c r="AK7"/>
  <c r="AK6"/>
  <c r="AK5"/>
  <c r="AH8"/>
  <c r="AH7"/>
  <c r="AH6"/>
  <c r="AH5"/>
  <c r="AE8"/>
  <c r="AE7"/>
  <c r="AE6"/>
  <c r="AE5"/>
  <c r="AB8"/>
  <c r="AB7"/>
  <c r="AB6"/>
  <c r="AB5"/>
  <c r="Y8"/>
  <c r="Y7"/>
  <c r="Y6"/>
  <c r="Y5"/>
  <c r="V8"/>
  <c r="V7"/>
  <c r="V6"/>
  <c r="V5"/>
  <c r="S11" l="1"/>
  <c r="S10"/>
  <c r="S8"/>
  <c r="S7"/>
  <c r="S6"/>
  <c r="S5"/>
  <c r="P11" l="1"/>
  <c r="P10"/>
  <c r="P8"/>
  <c r="P7"/>
  <c r="P6"/>
  <c r="P5"/>
  <c r="M11" l="1"/>
  <c r="M10"/>
  <c r="M8"/>
  <c r="M7"/>
  <c r="M6"/>
  <c r="M5"/>
  <c r="J11" l="1"/>
  <c r="J10"/>
  <c r="J8"/>
  <c r="J7"/>
  <c r="J6"/>
  <c r="J5"/>
  <c r="AS9"/>
  <c r="AS12" s="1"/>
  <c r="AR9"/>
  <c r="AR12" s="1"/>
  <c r="AQ9"/>
  <c r="AQ12" s="1"/>
  <c r="AP9"/>
  <c r="AP12" s="1"/>
  <c r="AO9"/>
  <c r="AO12" s="1"/>
  <c r="AN9"/>
  <c r="AN12" s="1"/>
  <c r="AM9"/>
  <c r="AM12" s="1"/>
  <c r="AL9"/>
  <c r="AL12" s="1"/>
  <c r="AK9"/>
  <c r="AK12" s="1"/>
  <c r="AJ9"/>
  <c r="AJ12" s="1"/>
  <c r="AI9"/>
  <c r="AI12" s="1"/>
  <c r="AH9"/>
  <c r="AH12" s="1"/>
  <c r="AG9"/>
  <c r="AG12" s="1"/>
  <c r="AF9"/>
  <c r="AF12" s="1"/>
  <c r="AE9"/>
  <c r="AE12" s="1"/>
  <c r="AD9"/>
  <c r="AD12" s="1"/>
  <c r="AB9"/>
  <c r="AB12" s="1"/>
  <c r="AA9"/>
  <c r="AA12" s="1"/>
  <c r="Z9"/>
  <c r="Z12" s="1"/>
  <c r="Y9"/>
  <c r="Y12" s="1"/>
  <c r="X9"/>
  <c r="X12" s="1"/>
  <c r="W9"/>
  <c r="W12" s="1"/>
  <c r="V9"/>
  <c r="V12" s="1"/>
  <c r="U9"/>
  <c r="U12" s="1"/>
  <c r="T9"/>
  <c r="T12" s="1"/>
  <c r="S9"/>
  <c r="S12" s="1"/>
  <c r="R9"/>
  <c r="R12" s="1"/>
  <c r="Q9"/>
  <c r="Q12" s="1"/>
  <c r="P9"/>
  <c r="P12" s="1"/>
  <c r="O9"/>
  <c r="O12" s="1"/>
  <c r="N9"/>
  <c r="N12" s="1"/>
  <c r="M9"/>
  <c r="M12" s="1"/>
  <c r="L9"/>
  <c r="L12" s="1"/>
  <c r="K9"/>
  <c r="K12" s="1"/>
  <c r="I9"/>
  <c r="I12" s="1"/>
  <c r="H9"/>
  <c r="H12" s="1"/>
  <c r="F9"/>
  <c r="F12" s="1"/>
  <c r="E9"/>
  <c r="E12" s="1"/>
  <c r="D9"/>
  <c r="D12" s="1"/>
  <c r="C9"/>
  <c r="C12" s="1"/>
  <c r="B9"/>
  <c r="B12" s="1"/>
  <c r="J9" l="1"/>
  <c r="J12" s="1"/>
  <c r="G11"/>
  <c r="G10"/>
  <c r="G8"/>
  <c r="G7"/>
  <c r="G6"/>
  <c r="G5"/>
  <c r="G9" l="1"/>
  <c r="G12" s="1"/>
</calcChain>
</file>

<file path=xl/sharedStrings.xml><?xml version="1.0" encoding="utf-8"?>
<sst xmlns="http://schemas.openxmlformats.org/spreadsheetml/2006/main" count="71" uniqueCount="30">
  <si>
    <t xml:space="preserve">Institution </t>
  </si>
  <si>
    <t>CCD</t>
  </si>
  <si>
    <t>FRCC</t>
  </si>
  <si>
    <t>RRCC</t>
  </si>
  <si>
    <t>NJC</t>
  </si>
  <si>
    <t>TSJC</t>
  </si>
  <si>
    <t>PCC</t>
  </si>
  <si>
    <t>Aims</t>
  </si>
  <si>
    <t>CMC</t>
  </si>
  <si>
    <t>CCA</t>
  </si>
  <si>
    <t>OJC</t>
  </si>
  <si>
    <t>ACC</t>
  </si>
  <si>
    <t>LCC</t>
  </si>
  <si>
    <t>PPCC</t>
  </si>
  <si>
    <t>CNCC</t>
  </si>
  <si>
    <t>MCC</t>
  </si>
  <si>
    <t>Actual spent through Jan 2013</t>
  </si>
  <si>
    <t>Budget</t>
  </si>
  <si>
    <t>Variance</t>
  </si>
  <si>
    <t>Career Coach</t>
  </si>
  <si>
    <t xml:space="preserve">Data Coordinator </t>
  </si>
  <si>
    <t>Faulty PD/Curriculum Development/instructional support</t>
  </si>
  <si>
    <t>Subtotal Personnel</t>
  </si>
  <si>
    <t>Developmental education redesign TAACCCT funds available</t>
  </si>
  <si>
    <t>Travel*</t>
  </si>
  <si>
    <t>Supplies*</t>
  </si>
  <si>
    <t>Fringe Benefits*</t>
  </si>
  <si>
    <t xml:space="preserve">* Colleges with energy TAACCCT projects will share these funds between energy and developmental education programs at the discretion of the college. </t>
  </si>
  <si>
    <t>TOTAL</t>
  </si>
  <si>
    <t>Actual spent through Dec 2012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</si>
</sst>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1" fontId="0" fillId="0" borderId="1" xfId="0" applyNumberFormat="1" applyBorder="1" applyAlignment="1">
      <alignment horizontal="center"/>
    </xf>
    <xf numFmtId="1" fontId="0" fillId="2" borderId="0" xfId="0" applyNumberFormat="1" applyFill="1" applyAlignment="1">
      <alignment wrapText="1"/>
    </xf>
    <xf numFmtId="1" fontId="0" fillId="2" borderId="2" xfId="0" applyNumberFormat="1" applyFill="1" applyBorder="1" applyAlignment="1">
      <alignment wrapText="1"/>
    </xf>
    <xf numFmtId="1" fontId="0" fillId="2" borderId="0" xfId="0" applyNumberFormat="1" applyFill="1" applyBorder="1" applyAlignment="1">
      <alignment wrapText="1"/>
    </xf>
    <xf numFmtId="1" fontId="0" fillId="2" borderId="3" xfId="0" applyNumberFormat="1" applyFill="1" applyBorder="1" applyAlignment="1">
      <alignment wrapText="1"/>
    </xf>
    <xf numFmtId="1" fontId="0" fillId="2" borderId="0" xfId="0" applyNumberFormat="1" applyFill="1"/>
    <xf numFmtId="1" fontId="0" fillId="2" borderId="6" xfId="0" applyNumberFormat="1" applyFill="1" applyBorder="1"/>
    <xf numFmtId="1" fontId="0" fillId="3" borderId="2" xfId="0" applyNumberFormat="1" applyFill="1" applyBorder="1" applyAlignment="1">
      <alignment wrapText="1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"/>
  <sheetViews>
    <sheetView tabSelected="1" workbookViewId="0">
      <pane xSplit="1" topLeftCell="B1" activePane="topRight" state="frozen"/>
      <selection pane="topRight" activeCell="D14" sqref="D14"/>
    </sheetView>
  </sheetViews>
  <sheetFormatPr defaultRowHeight="15"/>
  <cols>
    <col min="1" max="1" width="54" style="1" customWidth="1"/>
    <col min="2" max="46" width="10" style="1" customWidth="1"/>
    <col min="47" max="16384" width="9.140625" style="1"/>
  </cols>
  <sheetData>
    <row r="1" spans="1:46">
      <c r="A1" s="1" t="s">
        <v>23</v>
      </c>
    </row>
    <row r="3" spans="1:46" s="3" customFormat="1">
      <c r="A3" s="3" t="s">
        <v>0</v>
      </c>
      <c r="B3" s="12" t="s">
        <v>1</v>
      </c>
      <c r="C3" s="12"/>
      <c r="D3" s="13"/>
      <c r="E3" s="11" t="s">
        <v>2</v>
      </c>
      <c r="F3" s="12"/>
      <c r="G3" s="13"/>
      <c r="H3" s="11" t="s">
        <v>3</v>
      </c>
      <c r="I3" s="12"/>
      <c r="J3" s="13"/>
      <c r="K3" s="11" t="s">
        <v>4</v>
      </c>
      <c r="L3" s="12"/>
      <c r="M3" s="13"/>
      <c r="N3" s="11" t="s">
        <v>5</v>
      </c>
      <c r="O3" s="12"/>
      <c r="P3" s="13"/>
      <c r="Q3" s="11" t="s">
        <v>6</v>
      </c>
      <c r="R3" s="12"/>
      <c r="S3" s="13"/>
      <c r="T3" s="11" t="s">
        <v>7</v>
      </c>
      <c r="U3" s="12"/>
      <c r="V3" s="13"/>
      <c r="W3" s="11" t="s">
        <v>8</v>
      </c>
      <c r="X3" s="12"/>
      <c r="Y3" s="13"/>
      <c r="Z3" s="11" t="s">
        <v>9</v>
      </c>
      <c r="AA3" s="12"/>
      <c r="AB3" s="13"/>
      <c r="AC3" s="11" t="s">
        <v>10</v>
      </c>
      <c r="AD3" s="12"/>
      <c r="AE3" s="13"/>
      <c r="AF3" s="11" t="s">
        <v>11</v>
      </c>
      <c r="AG3" s="12"/>
      <c r="AH3" s="13"/>
      <c r="AI3" s="11" t="s">
        <v>12</v>
      </c>
      <c r="AJ3" s="12"/>
      <c r="AK3" s="13"/>
      <c r="AL3" s="11" t="s">
        <v>13</v>
      </c>
      <c r="AM3" s="12"/>
      <c r="AN3" s="13"/>
      <c r="AO3" s="11" t="s">
        <v>14</v>
      </c>
      <c r="AP3" s="12"/>
      <c r="AQ3" s="13"/>
      <c r="AR3" s="11" t="s">
        <v>15</v>
      </c>
      <c r="AS3" s="12"/>
      <c r="AT3" s="13"/>
    </row>
    <row r="4" spans="1:46" ht="63" customHeight="1">
      <c r="A4" s="4"/>
      <c r="B4" s="4" t="s">
        <v>16</v>
      </c>
      <c r="C4" s="4" t="s">
        <v>17</v>
      </c>
      <c r="D4" s="4" t="s">
        <v>18</v>
      </c>
      <c r="E4" s="5" t="s">
        <v>16</v>
      </c>
      <c r="F4" s="6" t="s">
        <v>17</v>
      </c>
      <c r="G4" s="7" t="s">
        <v>18</v>
      </c>
      <c r="H4" s="4" t="s">
        <v>16</v>
      </c>
      <c r="I4" s="4" t="s">
        <v>17</v>
      </c>
      <c r="J4" s="4" t="s">
        <v>18</v>
      </c>
      <c r="K4" s="5" t="s">
        <v>16</v>
      </c>
      <c r="L4" s="6" t="s">
        <v>17</v>
      </c>
      <c r="M4" s="7" t="s">
        <v>18</v>
      </c>
      <c r="N4" s="4" t="s">
        <v>16</v>
      </c>
      <c r="O4" s="4" t="s">
        <v>17</v>
      </c>
      <c r="P4" s="4" t="s">
        <v>18</v>
      </c>
      <c r="Q4" s="10" t="s">
        <v>29</v>
      </c>
      <c r="R4" s="6" t="s">
        <v>17</v>
      </c>
      <c r="S4" s="7" t="s">
        <v>18</v>
      </c>
      <c r="T4" s="4" t="s">
        <v>16</v>
      </c>
      <c r="U4" s="4" t="s">
        <v>17</v>
      </c>
      <c r="V4" s="4" t="s">
        <v>18</v>
      </c>
      <c r="W4" s="5" t="s">
        <v>16</v>
      </c>
      <c r="X4" s="6" t="s">
        <v>17</v>
      </c>
      <c r="Y4" s="7" t="s">
        <v>18</v>
      </c>
      <c r="Z4" s="4" t="s">
        <v>16</v>
      </c>
      <c r="AA4" s="4" t="s">
        <v>17</v>
      </c>
      <c r="AB4" s="4" t="s">
        <v>18</v>
      </c>
      <c r="AC4" s="5" t="s">
        <v>16</v>
      </c>
      <c r="AD4" s="6" t="s">
        <v>17</v>
      </c>
      <c r="AE4" s="7" t="s">
        <v>18</v>
      </c>
      <c r="AF4" s="4" t="s">
        <v>16</v>
      </c>
      <c r="AG4" s="4" t="s">
        <v>17</v>
      </c>
      <c r="AH4" s="4" t="s">
        <v>18</v>
      </c>
      <c r="AI4" s="5" t="s">
        <v>16</v>
      </c>
      <c r="AJ4" s="6" t="s">
        <v>17</v>
      </c>
      <c r="AK4" s="7" t="s">
        <v>18</v>
      </c>
      <c r="AL4" s="4" t="s">
        <v>16</v>
      </c>
      <c r="AM4" s="4" t="s">
        <v>17</v>
      </c>
      <c r="AN4" s="4" t="s">
        <v>18</v>
      </c>
      <c r="AO4" s="5" t="s">
        <v>16</v>
      </c>
      <c r="AP4" s="6" t="s">
        <v>17</v>
      </c>
      <c r="AQ4" s="7" t="s">
        <v>18</v>
      </c>
      <c r="AR4" s="5" t="s">
        <v>16</v>
      </c>
      <c r="AS4" s="6" t="s">
        <v>17</v>
      </c>
      <c r="AT4" s="7" t="s">
        <v>18</v>
      </c>
    </row>
    <row r="5" spans="1:46">
      <c r="A5" s="8" t="s">
        <v>19</v>
      </c>
      <c r="B5" s="8">
        <v>15634.33</v>
      </c>
      <c r="C5" s="8">
        <v>117000</v>
      </c>
      <c r="D5" s="8">
        <v>101365.67</v>
      </c>
      <c r="E5" s="8">
        <v>17284</v>
      </c>
      <c r="F5" s="8">
        <v>94500</v>
      </c>
      <c r="G5" s="8">
        <f>SUM(F5-E5)</f>
        <v>77216</v>
      </c>
      <c r="H5" s="8">
        <v>25059</v>
      </c>
      <c r="I5" s="8">
        <v>97400</v>
      </c>
      <c r="J5" s="8">
        <f>SUM(I5-H5)</f>
        <v>72341</v>
      </c>
      <c r="K5" s="8">
        <v>22380</v>
      </c>
      <c r="L5" s="8">
        <v>85000</v>
      </c>
      <c r="M5" s="8">
        <f>SUM(L5-K5)</f>
        <v>62620</v>
      </c>
      <c r="N5" s="8">
        <v>27981</v>
      </c>
      <c r="O5" s="8">
        <v>117000</v>
      </c>
      <c r="P5" s="8">
        <f>SUM(O5-N5)</f>
        <v>89019</v>
      </c>
      <c r="Q5" s="8">
        <v>27789</v>
      </c>
      <c r="R5" s="8">
        <v>117000</v>
      </c>
      <c r="S5" s="8">
        <f>SUM(R5-Q5)</f>
        <v>89211</v>
      </c>
      <c r="T5" s="8">
        <v>34559</v>
      </c>
      <c r="U5" s="8">
        <v>117000</v>
      </c>
      <c r="V5" s="8">
        <f>SUM(U5-T5)</f>
        <v>82441</v>
      </c>
      <c r="W5" s="8">
        <v>36431</v>
      </c>
      <c r="X5" s="8">
        <v>117000</v>
      </c>
      <c r="Y5" s="8">
        <f>SUM(X5-W5)</f>
        <v>80569</v>
      </c>
      <c r="Z5" s="8">
        <v>48302</v>
      </c>
      <c r="AA5" s="8">
        <v>117000</v>
      </c>
      <c r="AB5" s="8">
        <f>SUM(AA5-Z5)</f>
        <v>68698</v>
      </c>
      <c r="AC5" s="8">
        <v>32163</v>
      </c>
      <c r="AD5" s="8">
        <v>117000</v>
      </c>
      <c r="AE5" s="8">
        <f>SUM(AD5-AC5)</f>
        <v>84837</v>
      </c>
      <c r="AF5" s="8">
        <v>30288</v>
      </c>
      <c r="AG5" s="8">
        <v>117000</v>
      </c>
      <c r="AH5" s="8">
        <f>SUM(AG5-AF5)</f>
        <v>86712</v>
      </c>
      <c r="AI5" s="8">
        <v>20417</v>
      </c>
      <c r="AJ5" s="8">
        <v>113900</v>
      </c>
      <c r="AK5" s="8">
        <f>SUM(AJ5-AI5)</f>
        <v>93483</v>
      </c>
      <c r="AL5" s="8">
        <v>33416</v>
      </c>
      <c r="AM5" s="8">
        <v>117000</v>
      </c>
      <c r="AN5" s="8">
        <f>SUM(AM5-AL5)</f>
        <v>83584</v>
      </c>
      <c r="AO5" s="8">
        <v>45467</v>
      </c>
      <c r="AP5" s="8">
        <v>117000</v>
      </c>
      <c r="AQ5" s="8">
        <f>SUM(AP5-AO5)</f>
        <v>71533</v>
      </c>
      <c r="AR5" s="8">
        <v>38729</v>
      </c>
      <c r="AS5" s="8">
        <v>117000</v>
      </c>
      <c r="AT5" s="8">
        <f>SUM(AS5-AR5)</f>
        <v>78271</v>
      </c>
    </row>
    <row r="6" spans="1:46">
      <c r="A6" s="8" t="s">
        <v>20</v>
      </c>
      <c r="B6" s="8">
        <v>6382</v>
      </c>
      <c r="C6" s="8">
        <v>24000</v>
      </c>
      <c r="D6" s="8">
        <v>17618</v>
      </c>
      <c r="E6" s="8">
        <v>2736</v>
      </c>
      <c r="F6" s="8">
        <v>24000</v>
      </c>
      <c r="G6" s="8">
        <f t="shared" ref="G6:G11" si="0">SUM(F6-E6)</f>
        <v>21264</v>
      </c>
      <c r="H6" s="8">
        <v>1252</v>
      </c>
      <c r="I6" s="8">
        <v>24000</v>
      </c>
      <c r="J6" s="8">
        <f t="shared" ref="J6:J8" si="1">SUM(I6-H6)</f>
        <v>22748</v>
      </c>
      <c r="K6" s="8">
        <v>14042</v>
      </c>
      <c r="L6" s="8">
        <v>33000</v>
      </c>
      <c r="M6" s="8">
        <f t="shared" ref="M6:M8" si="2">SUM(L6-K6)</f>
        <v>18958</v>
      </c>
      <c r="N6" s="8">
        <v>86.54</v>
      </c>
      <c r="O6" s="8">
        <v>24000</v>
      </c>
      <c r="P6" s="8">
        <f t="shared" ref="P6:P8" si="3">SUM(O6-N6)</f>
        <v>23913.46</v>
      </c>
      <c r="Q6" s="8">
        <v>13342</v>
      </c>
      <c r="R6" s="8">
        <v>28000</v>
      </c>
      <c r="S6" s="8">
        <f t="shared" ref="S6:S8" si="4">SUM(R6-Q6)</f>
        <v>14658</v>
      </c>
      <c r="T6" s="8">
        <v>0</v>
      </c>
      <c r="U6" s="8">
        <v>24000</v>
      </c>
      <c r="V6" s="8">
        <f t="shared" ref="V6:V8" si="5">SUM(U6-T6)</f>
        <v>24000</v>
      </c>
      <c r="W6" s="8">
        <v>2695</v>
      </c>
      <c r="X6" s="8">
        <v>24000</v>
      </c>
      <c r="Y6" s="8">
        <f t="shared" ref="Y6:Y8" si="6">SUM(X6-W6)</f>
        <v>21305</v>
      </c>
      <c r="Z6" s="8">
        <v>3935</v>
      </c>
      <c r="AA6" s="8">
        <v>24000</v>
      </c>
      <c r="AB6" s="8">
        <f t="shared" ref="AB6:AB8" si="7">SUM(AA6-Z6)</f>
        <v>20065</v>
      </c>
      <c r="AC6" s="8">
        <v>0</v>
      </c>
      <c r="AD6" s="8">
        <v>24000</v>
      </c>
      <c r="AE6" s="8">
        <f t="shared" ref="AE6:AE8" si="8">SUM(AD6-AC6)</f>
        <v>24000</v>
      </c>
      <c r="AF6" s="8">
        <v>0</v>
      </c>
      <c r="AG6" s="8">
        <v>24000</v>
      </c>
      <c r="AH6" s="8">
        <f t="shared" ref="AH6:AH8" si="9">SUM(AG6-AF6)</f>
        <v>24000</v>
      </c>
      <c r="AI6" s="8">
        <v>3600</v>
      </c>
      <c r="AJ6" s="8">
        <v>24000</v>
      </c>
      <c r="AK6" s="8">
        <f t="shared" ref="AK6:AK8" si="10">SUM(AJ6-AI6)</f>
        <v>20400</v>
      </c>
      <c r="AL6" s="8">
        <v>3780</v>
      </c>
      <c r="AM6" s="8">
        <v>24000</v>
      </c>
      <c r="AN6" s="8">
        <f t="shared" ref="AN6:AN8" si="11">SUM(AM6-AL6)</f>
        <v>20220</v>
      </c>
      <c r="AO6" s="8">
        <v>0</v>
      </c>
      <c r="AP6" s="8">
        <v>24000</v>
      </c>
      <c r="AQ6" s="8">
        <f t="shared" ref="AQ6:AQ8" si="12">SUM(AP6-AO6)</f>
        <v>24000</v>
      </c>
      <c r="AR6" s="8">
        <v>9172.08</v>
      </c>
      <c r="AS6" s="8">
        <v>24000</v>
      </c>
      <c r="AT6" s="8">
        <f t="shared" ref="AT6:AT8" si="13">SUM(AS6-AR6)</f>
        <v>14827.92</v>
      </c>
    </row>
    <row r="7" spans="1:46">
      <c r="A7" s="8" t="s">
        <v>21</v>
      </c>
      <c r="B7" s="8">
        <v>24284</v>
      </c>
      <c r="C7" s="8">
        <v>106000</v>
      </c>
      <c r="D7" s="8">
        <v>81716</v>
      </c>
      <c r="E7" s="8">
        <v>18094</v>
      </c>
      <c r="F7" s="8">
        <v>228604</v>
      </c>
      <c r="G7" s="8">
        <f t="shared" si="0"/>
        <v>210510</v>
      </c>
      <c r="H7" s="8">
        <v>1358</v>
      </c>
      <c r="I7" s="8">
        <v>78400</v>
      </c>
      <c r="J7" s="8">
        <f t="shared" si="1"/>
        <v>77042</v>
      </c>
      <c r="K7" s="8">
        <v>0</v>
      </c>
      <c r="L7" s="8">
        <v>47000</v>
      </c>
      <c r="M7" s="8">
        <f t="shared" si="2"/>
        <v>47000</v>
      </c>
      <c r="N7" s="8">
        <v>0</v>
      </c>
      <c r="O7" s="8">
        <v>37000</v>
      </c>
      <c r="P7" s="8">
        <f t="shared" si="3"/>
        <v>37000</v>
      </c>
      <c r="Q7" s="8">
        <v>6804</v>
      </c>
      <c r="R7" s="8">
        <v>52000</v>
      </c>
      <c r="S7" s="8">
        <f t="shared" si="4"/>
        <v>45196</v>
      </c>
      <c r="T7" s="8">
        <v>0</v>
      </c>
      <c r="U7" s="8">
        <v>60000</v>
      </c>
      <c r="V7" s="8">
        <f t="shared" si="5"/>
        <v>60000</v>
      </c>
      <c r="W7" s="8">
        <v>160</v>
      </c>
      <c r="X7" s="8">
        <v>72000</v>
      </c>
      <c r="Y7" s="8">
        <f t="shared" si="6"/>
        <v>71840</v>
      </c>
      <c r="Z7" s="8">
        <v>500</v>
      </c>
      <c r="AA7" s="8">
        <v>72000</v>
      </c>
      <c r="AB7" s="8">
        <f t="shared" si="7"/>
        <v>71500</v>
      </c>
      <c r="AC7" s="8">
        <v>14038</v>
      </c>
      <c r="AD7" s="8">
        <v>37000</v>
      </c>
      <c r="AE7" s="8">
        <f t="shared" si="8"/>
        <v>22962</v>
      </c>
      <c r="AF7" s="8">
        <v>19223</v>
      </c>
      <c r="AG7" s="8">
        <v>72000</v>
      </c>
      <c r="AH7" s="8">
        <f t="shared" si="9"/>
        <v>52777</v>
      </c>
      <c r="AI7" s="8">
        <v>10188</v>
      </c>
      <c r="AJ7" s="8">
        <v>37000</v>
      </c>
      <c r="AK7" s="8">
        <f t="shared" si="10"/>
        <v>26812</v>
      </c>
      <c r="AL7" s="8">
        <v>2835</v>
      </c>
      <c r="AM7" s="8">
        <v>106000</v>
      </c>
      <c r="AN7" s="8">
        <f t="shared" si="11"/>
        <v>103165</v>
      </c>
      <c r="AO7" s="8">
        <v>16000</v>
      </c>
      <c r="AP7" s="8">
        <v>37000</v>
      </c>
      <c r="AQ7" s="8">
        <f t="shared" si="12"/>
        <v>21000</v>
      </c>
      <c r="AR7" s="8">
        <v>6051</v>
      </c>
      <c r="AS7" s="8">
        <v>37000</v>
      </c>
      <c r="AT7" s="8">
        <f t="shared" si="13"/>
        <v>30949</v>
      </c>
    </row>
    <row r="8" spans="1:46">
      <c r="A8" s="8" t="s">
        <v>26</v>
      </c>
      <c r="B8" s="8">
        <v>12038</v>
      </c>
      <c r="C8" s="8">
        <v>64220</v>
      </c>
      <c r="D8" s="8">
        <v>52182</v>
      </c>
      <c r="E8" s="8">
        <v>8385</v>
      </c>
      <c r="F8" s="8">
        <v>76362</v>
      </c>
      <c r="G8" s="8">
        <f t="shared" si="0"/>
        <v>67977</v>
      </c>
      <c r="H8" s="8">
        <v>7194</v>
      </c>
      <c r="I8" s="8">
        <v>51572</v>
      </c>
      <c r="J8" s="8">
        <f t="shared" si="1"/>
        <v>44378</v>
      </c>
      <c r="K8" s="8">
        <v>11243</v>
      </c>
      <c r="L8" s="8">
        <v>46200</v>
      </c>
      <c r="M8" s="8">
        <f t="shared" si="2"/>
        <v>34957</v>
      </c>
      <c r="N8" s="8">
        <v>0</v>
      </c>
      <c r="O8" s="8">
        <v>19630</v>
      </c>
      <c r="P8" s="8">
        <f t="shared" si="3"/>
        <v>19630</v>
      </c>
      <c r="Q8" s="8">
        <v>13342</v>
      </c>
      <c r="R8" s="8">
        <v>51220</v>
      </c>
      <c r="S8" s="8">
        <f t="shared" si="4"/>
        <v>37878</v>
      </c>
      <c r="T8" s="8">
        <v>0</v>
      </c>
      <c r="U8" s="8">
        <v>58290</v>
      </c>
      <c r="V8" s="8">
        <f t="shared" si="5"/>
        <v>58290</v>
      </c>
      <c r="W8" s="8">
        <v>10607</v>
      </c>
      <c r="X8" s="8">
        <v>57510</v>
      </c>
      <c r="Y8" s="8">
        <f t="shared" si="6"/>
        <v>46903</v>
      </c>
      <c r="Z8" s="8">
        <v>8583</v>
      </c>
      <c r="AA8" s="8">
        <v>63900</v>
      </c>
      <c r="AB8" s="8">
        <f t="shared" si="7"/>
        <v>55317</v>
      </c>
      <c r="AC8" s="8">
        <v>15907</v>
      </c>
      <c r="AD8" s="8">
        <v>56960</v>
      </c>
      <c r="AE8" s="8">
        <f t="shared" si="8"/>
        <v>41053</v>
      </c>
      <c r="AF8" s="8">
        <v>13695</v>
      </c>
      <c r="AG8" s="8">
        <v>46860</v>
      </c>
      <c r="AH8" s="8">
        <f t="shared" si="9"/>
        <v>33165</v>
      </c>
      <c r="AI8" s="8">
        <v>9666</v>
      </c>
      <c r="AJ8" s="8">
        <v>44500</v>
      </c>
      <c r="AK8" s="8">
        <f t="shared" si="10"/>
        <v>34834</v>
      </c>
      <c r="AL8" s="8">
        <v>11525</v>
      </c>
      <c r="AM8" s="8">
        <v>61750</v>
      </c>
      <c r="AN8" s="8">
        <f t="shared" si="11"/>
        <v>50225</v>
      </c>
      <c r="AO8" s="8">
        <v>9626.98</v>
      </c>
      <c r="AP8" s="8">
        <v>44500</v>
      </c>
      <c r="AQ8" s="8">
        <f t="shared" si="12"/>
        <v>34873.020000000004</v>
      </c>
      <c r="AR8" s="8">
        <v>19467</v>
      </c>
      <c r="AS8" s="8">
        <v>46280</v>
      </c>
      <c r="AT8" s="8">
        <f t="shared" si="13"/>
        <v>26813</v>
      </c>
    </row>
    <row r="9" spans="1:46">
      <c r="A9" s="8" t="s">
        <v>22</v>
      </c>
      <c r="B9" s="8">
        <f>SUM(B5:B8)</f>
        <v>58338.33</v>
      </c>
      <c r="C9" s="8">
        <f t="shared" ref="C9:AT9" si="14">SUM(C5:C8)</f>
        <v>311220</v>
      </c>
      <c r="D9" s="8">
        <f t="shared" si="14"/>
        <v>252881.66999999998</v>
      </c>
      <c r="E9" s="8">
        <f t="shared" si="14"/>
        <v>46499</v>
      </c>
      <c r="F9" s="8">
        <f t="shared" si="14"/>
        <v>423466</v>
      </c>
      <c r="G9" s="8">
        <f t="shared" si="14"/>
        <v>376967</v>
      </c>
      <c r="H9" s="8">
        <f t="shared" si="14"/>
        <v>34863</v>
      </c>
      <c r="I9" s="8">
        <f t="shared" si="14"/>
        <v>251372</v>
      </c>
      <c r="J9" s="8">
        <f t="shared" si="14"/>
        <v>216509</v>
      </c>
      <c r="K9" s="8">
        <f t="shared" si="14"/>
        <v>47665</v>
      </c>
      <c r="L9" s="8">
        <f t="shared" si="14"/>
        <v>211200</v>
      </c>
      <c r="M9" s="8">
        <f t="shared" si="14"/>
        <v>163535</v>
      </c>
      <c r="N9" s="8">
        <f t="shared" si="14"/>
        <v>28067.54</v>
      </c>
      <c r="O9" s="8">
        <f t="shared" si="14"/>
        <v>197630</v>
      </c>
      <c r="P9" s="8">
        <f t="shared" si="14"/>
        <v>169562.46</v>
      </c>
      <c r="Q9" s="8">
        <f t="shared" si="14"/>
        <v>61277</v>
      </c>
      <c r="R9" s="8">
        <f t="shared" si="14"/>
        <v>248220</v>
      </c>
      <c r="S9" s="8">
        <f t="shared" si="14"/>
        <v>186943</v>
      </c>
      <c r="T9" s="8">
        <f t="shared" si="14"/>
        <v>34559</v>
      </c>
      <c r="U9" s="8">
        <f t="shared" si="14"/>
        <v>259290</v>
      </c>
      <c r="V9" s="8">
        <f t="shared" si="14"/>
        <v>224731</v>
      </c>
      <c r="W9" s="8">
        <f t="shared" si="14"/>
        <v>49893</v>
      </c>
      <c r="X9" s="8">
        <f t="shared" si="14"/>
        <v>270510</v>
      </c>
      <c r="Y9" s="8">
        <f t="shared" si="14"/>
        <v>220617</v>
      </c>
      <c r="Z9" s="8">
        <f t="shared" si="14"/>
        <v>61320</v>
      </c>
      <c r="AA9" s="8">
        <f t="shared" si="14"/>
        <v>276900</v>
      </c>
      <c r="AB9" s="8">
        <f t="shared" si="14"/>
        <v>215580</v>
      </c>
      <c r="AC9" s="8">
        <v>15907</v>
      </c>
      <c r="AD9" s="8">
        <f t="shared" si="14"/>
        <v>234960</v>
      </c>
      <c r="AE9" s="8">
        <f t="shared" si="14"/>
        <v>172852</v>
      </c>
      <c r="AF9" s="8">
        <f t="shared" si="14"/>
        <v>63206</v>
      </c>
      <c r="AG9" s="8">
        <f t="shared" si="14"/>
        <v>259860</v>
      </c>
      <c r="AH9" s="8">
        <f t="shared" si="14"/>
        <v>196654</v>
      </c>
      <c r="AI9" s="8">
        <f t="shared" si="14"/>
        <v>43871</v>
      </c>
      <c r="AJ9" s="8">
        <f t="shared" si="14"/>
        <v>219400</v>
      </c>
      <c r="AK9" s="8">
        <f t="shared" si="14"/>
        <v>175529</v>
      </c>
      <c r="AL9" s="8">
        <f t="shared" si="14"/>
        <v>51556</v>
      </c>
      <c r="AM9" s="8">
        <f t="shared" si="14"/>
        <v>308750</v>
      </c>
      <c r="AN9" s="8">
        <f t="shared" si="14"/>
        <v>257194</v>
      </c>
      <c r="AO9" s="8">
        <f t="shared" si="14"/>
        <v>71093.98</v>
      </c>
      <c r="AP9" s="8">
        <f t="shared" si="14"/>
        <v>222500</v>
      </c>
      <c r="AQ9" s="8">
        <f t="shared" si="14"/>
        <v>151406.02000000002</v>
      </c>
      <c r="AR9" s="8">
        <f t="shared" si="14"/>
        <v>73419.08</v>
      </c>
      <c r="AS9" s="8">
        <f t="shared" si="14"/>
        <v>224280</v>
      </c>
      <c r="AT9" s="8">
        <f t="shared" si="14"/>
        <v>150860.91999999998</v>
      </c>
    </row>
    <row r="10" spans="1:46">
      <c r="A10" s="8" t="s">
        <v>24</v>
      </c>
      <c r="B10" s="8">
        <v>4165</v>
      </c>
      <c r="C10" s="8">
        <v>11000</v>
      </c>
      <c r="D10" s="8">
        <v>6834</v>
      </c>
      <c r="E10" s="8">
        <v>2998.85</v>
      </c>
      <c r="F10" s="8">
        <v>11000</v>
      </c>
      <c r="G10" s="8">
        <f t="shared" si="0"/>
        <v>8001.15</v>
      </c>
      <c r="H10" s="8">
        <v>4459</v>
      </c>
      <c r="I10" s="8">
        <v>27000</v>
      </c>
      <c r="J10" s="8">
        <f t="shared" ref="J10:J11" si="15">SUM(I10-H10)</f>
        <v>22541</v>
      </c>
      <c r="K10" s="8">
        <v>262</v>
      </c>
      <c r="L10" s="8">
        <v>10000</v>
      </c>
      <c r="M10" s="8">
        <f t="shared" ref="M10:M11" si="16">SUM(L10-K10)</f>
        <v>9738</v>
      </c>
      <c r="N10" s="8">
        <v>0</v>
      </c>
      <c r="O10" s="8">
        <v>22000</v>
      </c>
      <c r="P10" s="8">
        <f t="shared" ref="P10:P11" si="17">SUM(O10-N10)</f>
        <v>22000</v>
      </c>
      <c r="Q10" s="8">
        <v>11947</v>
      </c>
      <c r="R10" s="8">
        <v>116400</v>
      </c>
      <c r="S10" s="8">
        <f t="shared" ref="S10:S11" si="18">SUM(R10-Q10)</f>
        <v>104453</v>
      </c>
      <c r="T10" s="8">
        <v>9349</v>
      </c>
      <c r="U10" s="8">
        <v>38996</v>
      </c>
      <c r="V10" s="8">
        <f t="shared" ref="V10:V11" si="19">SUM(U10-T10)</f>
        <v>29647</v>
      </c>
      <c r="W10" s="8">
        <v>6889.64</v>
      </c>
      <c r="X10" s="8">
        <v>21000</v>
      </c>
      <c r="Y10" s="8">
        <f t="shared" ref="Y10:Y11" si="20">SUM(X10-W10)</f>
        <v>14110.36</v>
      </c>
      <c r="Z10" s="8">
        <v>3487</v>
      </c>
      <c r="AA10" s="8">
        <v>11000</v>
      </c>
      <c r="AB10" s="8">
        <f t="shared" ref="AB10:AB11" si="21">SUM(AA10-Z10)</f>
        <v>7513</v>
      </c>
      <c r="AC10" s="8">
        <v>3369</v>
      </c>
      <c r="AD10" s="8">
        <v>17000</v>
      </c>
      <c r="AE10" s="8">
        <f t="shared" ref="AE10:AE11" si="22">SUM(AD10-AC10)</f>
        <v>13631</v>
      </c>
      <c r="AF10" s="8">
        <v>2120</v>
      </c>
      <c r="AG10" s="8">
        <v>11000</v>
      </c>
      <c r="AH10" s="8">
        <f t="shared" ref="AH10:AH11" si="23">SUM(AG10-AF10)</f>
        <v>8880</v>
      </c>
      <c r="AI10" s="8">
        <v>2486</v>
      </c>
      <c r="AJ10" s="8">
        <v>13600</v>
      </c>
      <c r="AK10" s="8">
        <f t="shared" ref="AK10:AK11" si="24">SUM(AJ10-AI10)</f>
        <v>11114</v>
      </c>
      <c r="AL10" s="8">
        <v>5425</v>
      </c>
      <c r="AM10" s="8">
        <v>11000</v>
      </c>
      <c r="AN10" s="8">
        <f t="shared" ref="AN10:AN11" si="25">SUM(AM10-AL10)</f>
        <v>5575</v>
      </c>
      <c r="AO10" s="8">
        <v>2813</v>
      </c>
      <c r="AP10" s="8">
        <v>17000</v>
      </c>
      <c r="AQ10" s="8">
        <f t="shared" ref="AQ10:AQ11" si="26">SUM(AP10-AO10)</f>
        <v>14187</v>
      </c>
      <c r="AR10" s="8">
        <v>2939.44</v>
      </c>
      <c r="AS10" s="8">
        <v>17000</v>
      </c>
      <c r="AT10" s="8">
        <f t="shared" ref="AT10:AT11" si="27">SUM(AS10-AR10)</f>
        <v>14060.56</v>
      </c>
    </row>
    <row r="11" spans="1:46" ht="15.75" thickBot="1">
      <c r="A11" s="9" t="s">
        <v>25</v>
      </c>
      <c r="B11" s="9">
        <v>766</v>
      </c>
      <c r="C11" s="9">
        <v>7000</v>
      </c>
      <c r="D11" s="9">
        <v>6234</v>
      </c>
      <c r="E11" s="9">
        <v>0</v>
      </c>
      <c r="F11" s="9">
        <v>15000</v>
      </c>
      <c r="G11" s="9">
        <f t="shared" si="0"/>
        <v>15000</v>
      </c>
      <c r="H11" s="9">
        <v>24520</v>
      </c>
      <c r="I11" s="9">
        <v>80554</v>
      </c>
      <c r="J11" s="9">
        <f t="shared" si="15"/>
        <v>56034</v>
      </c>
      <c r="K11" s="9">
        <v>290</v>
      </c>
      <c r="L11" s="9">
        <v>21500</v>
      </c>
      <c r="M11" s="9">
        <f t="shared" si="16"/>
        <v>21210</v>
      </c>
      <c r="N11" s="9">
        <v>0</v>
      </c>
      <c r="O11" s="9">
        <v>15000</v>
      </c>
      <c r="P11" s="9">
        <f t="shared" si="17"/>
        <v>15000</v>
      </c>
      <c r="Q11" s="9">
        <v>86705</v>
      </c>
      <c r="R11" s="9">
        <v>117200</v>
      </c>
      <c r="S11" s="9">
        <f t="shared" si="18"/>
        <v>30495</v>
      </c>
      <c r="T11" s="9">
        <v>39929</v>
      </c>
      <c r="U11" s="9">
        <v>271825</v>
      </c>
      <c r="V11" s="9">
        <f t="shared" si="19"/>
        <v>231896</v>
      </c>
      <c r="W11" s="9">
        <v>661</v>
      </c>
      <c r="X11" s="9">
        <v>25000</v>
      </c>
      <c r="Y11" s="9">
        <f t="shared" si="20"/>
        <v>24339</v>
      </c>
      <c r="Z11" s="9">
        <v>1789</v>
      </c>
      <c r="AA11" s="9">
        <v>23200</v>
      </c>
      <c r="AB11" s="9">
        <f t="shared" si="21"/>
        <v>21411</v>
      </c>
      <c r="AC11" s="9">
        <v>0</v>
      </c>
      <c r="AD11" s="9">
        <v>0</v>
      </c>
      <c r="AE11" s="9">
        <f t="shared" si="22"/>
        <v>0</v>
      </c>
      <c r="AF11" s="9">
        <v>533</v>
      </c>
      <c r="AG11" s="9">
        <v>4500</v>
      </c>
      <c r="AH11" s="9">
        <f t="shared" si="23"/>
        <v>3967</v>
      </c>
      <c r="AI11" s="9">
        <v>0</v>
      </c>
      <c r="AJ11" s="9">
        <v>0</v>
      </c>
      <c r="AK11" s="9">
        <f t="shared" si="24"/>
        <v>0</v>
      </c>
      <c r="AL11" s="9">
        <v>0</v>
      </c>
      <c r="AM11" s="9">
        <v>0</v>
      </c>
      <c r="AN11" s="9">
        <f t="shared" si="25"/>
        <v>0</v>
      </c>
      <c r="AO11" s="9">
        <v>0</v>
      </c>
      <c r="AP11" s="9">
        <v>0</v>
      </c>
      <c r="AQ11" s="9">
        <f t="shared" si="26"/>
        <v>0</v>
      </c>
      <c r="AR11" s="9">
        <v>0</v>
      </c>
      <c r="AS11" s="9">
        <v>2500</v>
      </c>
      <c r="AT11" s="9">
        <f t="shared" si="27"/>
        <v>2500</v>
      </c>
    </row>
    <row r="12" spans="1:46" ht="15.75" thickTop="1">
      <c r="A12" s="1" t="s">
        <v>28</v>
      </c>
      <c r="B12" s="1">
        <f t="shared" ref="B12:Z12" si="28">SUM(B9:B11)</f>
        <v>63269.33</v>
      </c>
      <c r="C12" s="1">
        <f t="shared" si="28"/>
        <v>329220</v>
      </c>
      <c r="D12" s="1">
        <f t="shared" si="28"/>
        <v>265949.67</v>
      </c>
      <c r="E12" s="1">
        <f t="shared" si="28"/>
        <v>49497.85</v>
      </c>
      <c r="F12" s="1">
        <f t="shared" si="28"/>
        <v>449466</v>
      </c>
      <c r="G12" s="1">
        <f t="shared" si="28"/>
        <v>399968.15</v>
      </c>
      <c r="H12" s="1">
        <f t="shared" si="28"/>
        <v>63842</v>
      </c>
      <c r="I12" s="1">
        <f t="shared" si="28"/>
        <v>358926</v>
      </c>
      <c r="J12" s="1">
        <f t="shared" si="28"/>
        <v>295084</v>
      </c>
      <c r="K12" s="1">
        <f t="shared" si="28"/>
        <v>48217</v>
      </c>
      <c r="L12" s="1">
        <f t="shared" si="28"/>
        <v>242700</v>
      </c>
      <c r="M12" s="1">
        <f t="shared" si="28"/>
        <v>194483</v>
      </c>
      <c r="N12" s="1">
        <f t="shared" si="28"/>
        <v>28067.54</v>
      </c>
      <c r="O12" s="1">
        <f t="shared" si="28"/>
        <v>234630</v>
      </c>
      <c r="P12" s="1">
        <f t="shared" si="28"/>
        <v>206562.46</v>
      </c>
      <c r="Q12" s="1">
        <f t="shared" si="28"/>
        <v>159929</v>
      </c>
      <c r="R12" s="1">
        <f t="shared" si="28"/>
        <v>481820</v>
      </c>
      <c r="S12" s="1">
        <f t="shared" si="28"/>
        <v>321891</v>
      </c>
      <c r="T12" s="1">
        <f t="shared" si="28"/>
        <v>83837</v>
      </c>
      <c r="U12" s="1">
        <f t="shared" si="28"/>
        <v>570111</v>
      </c>
      <c r="V12" s="1">
        <f t="shared" si="28"/>
        <v>486274</v>
      </c>
      <c r="W12" s="1">
        <f t="shared" si="28"/>
        <v>57443.64</v>
      </c>
      <c r="X12" s="1">
        <f t="shared" si="28"/>
        <v>316510</v>
      </c>
      <c r="Y12" s="1">
        <f t="shared" si="28"/>
        <v>259066.36</v>
      </c>
      <c r="Z12" s="1">
        <f t="shared" si="28"/>
        <v>66596</v>
      </c>
      <c r="AA12" s="1">
        <f>SUM(AA9:AA11)</f>
        <v>311100</v>
      </c>
      <c r="AB12" s="1">
        <f t="shared" ref="AB12:AT12" si="29">SUM(AB9:AB11)</f>
        <v>244504</v>
      </c>
      <c r="AC12" s="1">
        <f t="shared" si="29"/>
        <v>19276</v>
      </c>
      <c r="AD12" s="1">
        <f t="shared" si="29"/>
        <v>251960</v>
      </c>
      <c r="AE12" s="1">
        <f t="shared" si="29"/>
        <v>186483</v>
      </c>
      <c r="AF12" s="1">
        <f t="shared" si="29"/>
        <v>65859</v>
      </c>
      <c r="AG12" s="1">
        <f t="shared" si="29"/>
        <v>275360</v>
      </c>
      <c r="AH12" s="1">
        <f t="shared" si="29"/>
        <v>209501</v>
      </c>
      <c r="AI12" s="1">
        <f t="shared" si="29"/>
        <v>46357</v>
      </c>
      <c r="AJ12" s="1">
        <f t="shared" si="29"/>
        <v>233000</v>
      </c>
      <c r="AK12" s="1">
        <f t="shared" si="29"/>
        <v>186643</v>
      </c>
      <c r="AL12" s="1">
        <f t="shared" si="29"/>
        <v>56981</v>
      </c>
      <c r="AM12" s="1">
        <f t="shared" si="29"/>
        <v>319750</v>
      </c>
      <c r="AN12" s="1">
        <f t="shared" si="29"/>
        <v>262769</v>
      </c>
      <c r="AO12" s="1">
        <f t="shared" si="29"/>
        <v>73906.98</v>
      </c>
      <c r="AP12" s="1">
        <f t="shared" si="29"/>
        <v>239500</v>
      </c>
      <c r="AQ12" s="1">
        <f t="shared" si="29"/>
        <v>165593.02000000002</v>
      </c>
      <c r="AR12" s="1">
        <f t="shared" si="29"/>
        <v>76358.52</v>
      </c>
      <c r="AS12" s="1">
        <f t="shared" si="29"/>
        <v>243780</v>
      </c>
      <c r="AT12" s="1">
        <f t="shared" si="29"/>
        <v>167421.47999999998</v>
      </c>
    </row>
    <row r="14" spans="1:46" ht="45">
      <c r="A14" s="2" t="s">
        <v>27</v>
      </c>
    </row>
  </sheetData>
  <mergeCells count="15">
    <mergeCell ref="AL3:AN3"/>
    <mergeCell ref="AO3:AQ3"/>
    <mergeCell ref="AR3:AT3"/>
    <mergeCell ref="T3:V3"/>
    <mergeCell ref="W3:Y3"/>
    <mergeCell ref="Z3:AB3"/>
    <mergeCell ref="AC3:AE3"/>
    <mergeCell ref="AF3:AH3"/>
    <mergeCell ref="AI3:AK3"/>
    <mergeCell ref="Q3:S3"/>
    <mergeCell ref="B3:D3"/>
    <mergeCell ref="E3:G3"/>
    <mergeCell ref="H3:J3"/>
    <mergeCell ref="K3:M3"/>
    <mergeCell ref="N3:P3"/>
  </mergeCells>
  <pageMargins left="0" right="0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CCCS-IT Client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csacks</dc:creator>
  <cp:lastModifiedBy>csacks</cp:lastModifiedBy>
  <cp:lastPrinted>2013-03-25T14:26:53Z</cp:lastPrinted>
  <dcterms:created xsi:type="dcterms:W3CDTF">2013-03-19T18:34:09Z</dcterms:created>
  <dcterms:modified xsi:type="dcterms:W3CDTF">2013-03-25T22:06:23Z</dcterms:modified>
</cp:coreProperties>
</file>